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żytkownik\Desktop\absolutorium 2019\"/>
    </mc:Choice>
  </mc:AlternateContent>
  <bookViews>
    <workbookView xWindow="-120" yWindow="-120" windowWidth="29040" windowHeight="1584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1" l="1"/>
  <c r="C25" i="1" s="1"/>
  <c r="C20" i="1"/>
  <c r="C9" i="1"/>
  <c r="C15" i="1" l="1"/>
</calcChain>
</file>

<file path=xl/sharedStrings.xml><?xml version="1.0" encoding="utf-8"?>
<sst xmlns="http://schemas.openxmlformats.org/spreadsheetml/2006/main" count="33" uniqueCount="33">
  <si>
    <t>Zakres</t>
  </si>
  <si>
    <t>kwota</t>
  </si>
  <si>
    <t xml:space="preserve"> Z pobranych opłat za gospodarowanie odpadami komunalnymi gmina pokrywa koszty funkcjonowania systemu gospodarowania odpadami komunalnymi, w tym:</t>
  </si>
  <si>
    <t>Zpobranych opłat za gospodarowanie odpadami komunalnymi gmina może pokryć koszty wyposażenia nieruchomości w pojemniki lub worki do zbierania odpadów komunalnych oraz koszty utrzymywania pojemników w odpowiednim stanie sanitarnym, porządkowym i technicznym.</t>
  </si>
  <si>
    <t xml:space="preserve"> Z pobranych opłat za gospodarowanie odpadami komunalnymi gmina może pokryć koszty utworzenia i utrzymania punktów napraw i ponownego użycia produktów lub części produktów niebędących odpadami.</t>
  </si>
  <si>
    <t xml:space="preserve"> Środki pochodzące z opłat za gospodarowanie odpadami komunalnymi, które nie zostały wykorzystane w poprzednim roku budżetowym, gmina wykorzystuje na pokrycie kosztów funkcjonowania systemu gospodarowania odpadami komunalnymi, w tym kosztów, o których mowa w ust. 2a, 2aa i 2b, a także kosztów wyposażenia terenów przeznaczonych do użytku publicznego w pojemniki lub worki, przeznaczone do zbierania odpadów komunalnych, ich opróżnianie oraz utrzymywanie tych pojemników w odpowiednim stanie sanitarnym, porządkowym i technicznym oraz organizacji i utrzymania w odpowiednim stanie sanitarnym i porządkowym miejsc gromadzenia odpadów.</t>
  </si>
  <si>
    <t xml:space="preserve">1) </t>
  </si>
  <si>
    <t>2)</t>
  </si>
  <si>
    <t>3)</t>
  </si>
  <si>
    <t>4)</t>
  </si>
  <si>
    <t>edukacji ekologicznejwzakresie prawidłowego postępowania zodpadami komunalnym</t>
  </si>
  <si>
    <t>obsługi administracyjnej tego systemu</t>
  </si>
  <si>
    <t>tworzenia iutrzymania punktów selektywnego zbierania odpadów komunalnych;</t>
  </si>
  <si>
    <t>odbierania, transportu, zbierania, odzysku iunieszkodliwiania odpadów komunalnych;</t>
  </si>
  <si>
    <t>Objasnienia</t>
  </si>
  <si>
    <t>Dnia 13 sierpnia 2020 roku zlecono likwodacje dzikiego wysypiska w m. Bartkowa-Posadowa</t>
  </si>
  <si>
    <t>Na koszty administracyjne składały się: ,- zakup taśm i rolek do kodów- szkolenia, delegacje, Inkaso – wynagrodzenie dla sołtysów za pobór opłaty, wynagrodzenia i pochodne związane z odpadami (1,2 etatu),funkcjonowania programu komputerowego do obsługi zadania i przesyłki (listy)*)</t>
  </si>
  <si>
    <t>*) Na koszty obsługi administracyjnej systemu składają się:</t>
  </si>
  <si>
    <t>wynagrodzenia i pochodne związane z odpadami (1,2 etatu) wraz pochodnymi</t>
  </si>
  <si>
    <t>obsługa programu komputerowego</t>
  </si>
  <si>
    <t>przesyłki słuzbowe</t>
  </si>
  <si>
    <t>zakup materiałów, wyposażenia i kserokopie na potrzeby systemu</t>
  </si>
  <si>
    <t>inkaso - wynagrodzenie dla sołtysów za pobór opłaty</t>
  </si>
  <si>
    <t>Razem</t>
  </si>
  <si>
    <t>Kwota</t>
  </si>
  <si>
    <t xml:space="preserve">Plan zrealizowano w 99,69% - w ramach zbiórki odebrano i unieszkodliwono 1487,94Mg odpadów komunalnych, w tym: Balast - 939,68 Mg, papier i tektura - 22,16Mg, Tworzywa sztuczne, metal i opakowania wielomateriałowe - 187,34Mg, szkło - 157,72Mg, wielkogabaryty, opony i inne niebezp. - 172,34Mg, bioodpady - 8,00Mg, odpady budowlane - 0,7Mg </t>
  </si>
  <si>
    <t>W 2019 roku uzyskano dochód w wysokości: 1.196.001,67 zł</t>
  </si>
  <si>
    <t>szkolenia pracowników, odpis na ZFŚS</t>
  </si>
  <si>
    <t>Załącznik nr 5 do sprawozdania rocznego z wykonania budżetu gminy za 2019</t>
  </si>
  <si>
    <t>Informacja o wysokości uzyskanych dochodów  z opłat za gospodarowanie odpadami w 2019:</t>
  </si>
  <si>
    <t>Suma poz. 1. do 5 Wydatki ogółem</t>
  </si>
  <si>
    <t xml:space="preserve"> Z pobranych opłat za gospodarowanie odpadami komunalnymi gmina może pokryć koszty usunięcia odpadów komunalnych zmiejsc nieprzeznaczonych do ich składowania imagazynowania wrozumieniu ustawy zdnia 14grudnia 2012r. o odpadach.</t>
  </si>
  <si>
    <t>INFORMACJE O WYSOKOŚCI ZREALIZOWANYCH W 2019 ROKU DOCHODÓW Z TYTUŁU OPŁATY ZA GOSPODAROWANIE ODPADAMI KOMUNALNYMI ORAZ WYDATKÓW PONIESIONYCH NA FUNKCJONOWANIE SYSTEMU GOSPODAROWANIA ODPADAMI KOMUNALNYMI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</si>
</sst>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44" fontId="1" fillId="0" borderId="0" xfId="0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wrapText="1"/>
    </xf>
    <xf numFmtId="0" fontId="4" fillId="0" borderId="5" xfId="0" applyFont="1" applyBorder="1"/>
    <xf numFmtId="0" fontId="4" fillId="0" borderId="1" xfId="0" applyFont="1" applyBorder="1"/>
    <xf numFmtId="44" fontId="4" fillId="0" borderId="1" xfId="1" applyFont="1" applyBorder="1"/>
    <xf numFmtId="0" fontId="5" fillId="0" borderId="7" xfId="0" applyFont="1" applyBorder="1"/>
    <xf numFmtId="0" fontId="5" fillId="0" borderId="8" xfId="0" applyFont="1" applyBorder="1" applyAlignment="1">
      <alignment wrapText="1"/>
    </xf>
    <xf numFmtId="44" fontId="5" fillId="0" borderId="8" xfId="1" applyFont="1" applyBorder="1"/>
    <xf numFmtId="0" fontId="5" fillId="0" borderId="9" xfId="0" applyFont="1" applyBorder="1" applyAlignment="1">
      <alignment wrapText="1"/>
    </xf>
    <xf numFmtId="0" fontId="5" fillId="0" borderId="0" xfId="0" applyFont="1"/>
    <xf numFmtId="0" fontId="5" fillId="0" borderId="16" xfId="0" applyFont="1" applyBorder="1" applyAlignment="1">
      <alignment wrapText="1"/>
    </xf>
    <xf numFmtId="44" fontId="5" fillId="0" borderId="10" xfId="0" applyNumberFormat="1" applyFont="1" applyBorder="1"/>
    <xf numFmtId="0" fontId="5" fillId="0" borderId="0" xfId="0" applyFont="1" applyAlignment="1">
      <alignment wrapText="1"/>
    </xf>
    <xf numFmtId="0" fontId="4" fillId="0" borderId="14" xfId="0" applyFont="1" applyBorder="1" applyAlignment="1">
      <alignment wrapText="1"/>
    </xf>
    <xf numFmtId="44" fontId="4" fillId="0" borderId="19" xfId="1" applyFont="1" applyBorder="1"/>
    <xf numFmtId="44" fontId="4" fillId="0" borderId="20" xfId="1" applyFont="1" applyBorder="1"/>
    <xf numFmtId="0" fontId="4" fillId="0" borderId="15" xfId="0" applyFont="1" applyBorder="1" applyAlignment="1">
      <alignment wrapText="1"/>
    </xf>
    <xf numFmtId="44" fontId="4" fillId="0" borderId="21" xfId="1" applyFont="1" applyBorder="1"/>
    <xf numFmtId="44" fontId="5" fillId="0" borderId="11" xfId="1" applyFont="1" applyBorder="1"/>
    <xf numFmtId="0" fontId="5" fillId="0" borderId="17" xfId="0" applyFont="1" applyBorder="1" applyAlignment="1">
      <alignment wrapText="1"/>
    </xf>
    <xf numFmtId="44" fontId="5" fillId="0" borderId="12" xfId="1" applyFont="1" applyBorder="1"/>
    <xf numFmtId="0" fontId="5" fillId="0" borderId="18" xfId="0" applyFont="1" applyBorder="1" applyAlignment="1">
      <alignment wrapText="1"/>
    </xf>
    <xf numFmtId="44" fontId="5" fillId="0" borderId="13" xfId="0" applyNumberFormat="1" applyFont="1" applyBorder="1"/>
    <xf numFmtId="44" fontId="5" fillId="0" borderId="0" xfId="1" applyFont="1"/>
    <xf numFmtId="0" fontId="7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4" fillId="0" borderId="0" xfId="0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topLeftCell="A14" workbookViewId="0">
      <selection sqref="A1:D29"/>
    </sheetView>
  </sheetViews>
  <sheetFormatPr defaultRowHeight="15" x14ac:dyDescent="0.25"/>
  <cols>
    <col min="2" max="2" width="74.5703125" style="1" customWidth="1"/>
    <col min="3" max="3" width="18.7109375" customWidth="1"/>
    <col min="4" max="4" width="54.42578125" style="1" customWidth="1"/>
  </cols>
  <sheetData>
    <row r="1" spans="1:4" ht="15.75" x14ac:dyDescent="0.25">
      <c r="A1" s="6"/>
      <c r="B1" s="7"/>
      <c r="C1" s="37" t="s">
        <v>28</v>
      </c>
      <c r="D1" s="37"/>
    </row>
    <row r="2" spans="1:4" ht="15.75" x14ac:dyDescent="0.25">
      <c r="A2" s="6"/>
      <c r="B2" s="7"/>
      <c r="C2" s="6"/>
      <c r="D2" s="7"/>
    </row>
    <row r="3" spans="1:4" ht="66.75" customHeight="1" x14ac:dyDescent="0.3">
      <c r="A3" s="6"/>
      <c r="B3" s="33" t="s">
        <v>32</v>
      </c>
      <c r="C3" s="33"/>
      <c r="D3" s="33"/>
    </row>
    <row r="4" spans="1:4" ht="16.5" thickBot="1" x14ac:dyDescent="0.3">
      <c r="A4" s="6"/>
      <c r="B4" s="6"/>
      <c r="C4" s="6"/>
      <c r="D4" s="7"/>
    </row>
    <row r="5" spans="1:4" s="3" customFormat="1" ht="15.75" x14ac:dyDescent="0.25">
      <c r="A5" s="8"/>
      <c r="B5" s="9" t="s">
        <v>0</v>
      </c>
      <c r="C5" s="9" t="s">
        <v>1</v>
      </c>
      <c r="D5" s="10" t="s">
        <v>14</v>
      </c>
    </row>
    <row r="6" spans="1:4" ht="56.25" x14ac:dyDescent="0.3">
      <c r="A6" s="11">
        <v>1</v>
      </c>
      <c r="B6" s="34" t="s">
        <v>2</v>
      </c>
      <c r="C6" s="12"/>
      <c r="D6" s="35"/>
    </row>
    <row r="7" spans="1:4" s="2" customFormat="1" ht="151.5" customHeight="1" x14ac:dyDescent="0.3">
      <c r="A7" s="11" t="s">
        <v>6</v>
      </c>
      <c r="B7" s="34" t="s">
        <v>13</v>
      </c>
      <c r="C7" s="13">
        <v>1083894.69</v>
      </c>
      <c r="D7" s="35" t="s">
        <v>25</v>
      </c>
    </row>
    <row r="8" spans="1:4" s="2" customFormat="1" ht="37.5" x14ac:dyDescent="0.3">
      <c r="A8" s="11" t="s">
        <v>7</v>
      </c>
      <c r="B8" s="34" t="s">
        <v>12</v>
      </c>
      <c r="C8" s="13">
        <v>0</v>
      </c>
      <c r="D8" s="35"/>
    </row>
    <row r="9" spans="1:4" s="2" customFormat="1" ht="133.5" customHeight="1" x14ac:dyDescent="0.3">
      <c r="A9" s="11" t="s">
        <v>8</v>
      </c>
      <c r="B9" s="34" t="s">
        <v>11</v>
      </c>
      <c r="C9" s="13">
        <f>98293+11083.37</f>
        <v>109376.37</v>
      </c>
      <c r="D9" s="35" t="s">
        <v>16</v>
      </c>
    </row>
    <row r="10" spans="1:4" s="2" customFormat="1" ht="37.5" x14ac:dyDescent="0.3">
      <c r="A10" s="11" t="s">
        <v>9</v>
      </c>
      <c r="B10" s="34" t="s">
        <v>10</v>
      </c>
      <c r="C10" s="13">
        <v>0</v>
      </c>
      <c r="D10" s="35"/>
    </row>
    <row r="11" spans="1:4" ht="112.5" x14ac:dyDescent="0.3">
      <c r="A11" s="11">
        <v>2</v>
      </c>
      <c r="B11" s="34" t="s">
        <v>3</v>
      </c>
      <c r="C11" s="13">
        <v>0</v>
      </c>
      <c r="D11" s="35"/>
    </row>
    <row r="12" spans="1:4" ht="75" x14ac:dyDescent="0.3">
      <c r="A12" s="11">
        <v>3</v>
      </c>
      <c r="B12" s="34" t="s">
        <v>4</v>
      </c>
      <c r="C12" s="13">
        <v>0</v>
      </c>
      <c r="D12" s="35"/>
    </row>
    <row r="13" spans="1:4" ht="93.75" x14ac:dyDescent="0.3">
      <c r="A13" s="11">
        <v>4</v>
      </c>
      <c r="B13" s="34" t="s">
        <v>31</v>
      </c>
      <c r="C13" s="13">
        <v>752.15</v>
      </c>
      <c r="D13" s="35" t="s">
        <v>15</v>
      </c>
    </row>
    <row r="14" spans="1:4" ht="212.25" customHeight="1" x14ac:dyDescent="0.3">
      <c r="A14" s="11">
        <v>5</v>
      </c>
      <c r="B14" s="34" t="s">
        <v>5</v>
      </c>
      <c r="C14" s="13">
        <v>0</v>
      </c>
      <c r="D14" s="35"/>
    </row>
    <row r="15" spans="1:4" s="3" customFormat="1" ht="16.5" thickBot="1" x14ac:dyDescent="0.3">
      <c r="A15" s="14"/>
      <c r="B15" s="15" t="s">
        <v>30</v>
      </c>
      <c r="C15" s="16">
        <f>SUM(C7:C14)</f>
        <v>1194023.21</v>
      </c>
      <c r="D15" s="17"/>
    </row>
    <row r="16" spans="1:4" ht="16.5" thickBot="1" x14ac:dyDescent="0.3">
      <c r="A16" s="6"/>
      <c r="B16" s="7"/>
      <c r="C16" s="6"/>
      <c r="D16" s="7"/>
    </row>
    <row r="17" spans="1:4" s="3" customFormat="1" ht="38.25" thickBot="1" x14ac:dyDescent="0.35">
      <c r="A17" s="18"/>
      <c r="B17" s="36" t="s">
        <v>17</v>
      </c>
      <c r="C17" s="20" t="s">
        <v>24</v>
      </c>
      <c r="D17" s="21"/>
    </row>
    <row r="18" spans="1:4" ht="15.75" x14ac:dyDescent="0.25">
      <c r="A18" s="6"/>
      <c r="B18" s="22" t="s">
        <v>18</v>
      </c>
      <c r="C18" s="23">
        <v>85479.12</v>
      </c>
      <c r="D18" s="7"/>
    </row>
    <row r="19" spans="1:4" ht="15.75" x14ac:dyDescent="0.25">
      <c r="A19" s="6"/>
      <c r="B19" s="22" t="s">
        <v>19</v>
      </c>
      <c r="C19" s="24">
        <v>3463</v>
      </c>
      <c r="D19" s="7"/>
    </row>
    <row r="20" spans="1:4" ht="15.75" x14ac:dyDescent="0.25">
      <c r="A20" s="6"/>
      <c r="B20" s="22" t="s">
        <v>20</v>
      </c>
      <c r="C20" s="24">
        <f>1037+1000+2083.37+2000</f>
        <v>6120.37</v>
      </c>
      <c r="D20" s="7"/>
    </row>
    <row r="21" spans="1:4" ht="15.75" x14ac:dyDescent="0.25">
      <c r="A21" s="6"/>
      <c r="B21" s="22" t="s">
        <v>27</v>
      </c>
      <c r="C21" s="24">
        <v>2155.88</v>
      </c>
      <c r="D21" s="7"/>
    </row>
    <row r="22" spans="1:4" ht="15.75" x14ac:dyDescent="0.25">
      <c r="A22" s="6"/>
      <c r="B22" s="22" t="s">
        <v>21</v>
      </c>
      <c r="C22" s="24">
        <f>1000+2880+500</f>
        <v>4380</v>
      </c>
      <c r="D22" s="7"/>
    </row>
    <row r="23" spans="1:4" ht="16.5" thickBot="1" x14ac:dyDescent="0.3">
      <c r="A23" s="6"/>
      <c r="B23" s="25" t="s">
        <v>22</v>
      </c>
      <c r="C23" s="26">
        <v>7778</v>
      </c>
      <c r="D23" s="7"/>
    </row>
    <row r="24" spans="1:4" s="3" customFormat="1" ht="15.75" x14ac:dyDescent="0.25">
      <c r="A24" s="18"/>
      <c r="B24" s="19"/>
      <c r="C24" s="27"/>
      <c r="D24" s="21"/>
    </row>
    <row r="25" spans="1:4" s="3" customFormat="1" ht="15.75" x14ac:dyDescent="0.25">
      <c r="A25" s="18"/>
      <c r="B25" s="28" t="s">
        <v>23</v>
      </c>
      <c r="C25" s="29">
        <f>SUM(C18:C24)</f>
        <v>109376.37</v>
      </c>
      <c r="D25" s="21"/>
    </row>
    <row r="26" spans="1:4" s="3" customFormat="1" ht="16.5" thickBot="1" x14ac:dyDescent="0.3">
      <c r="A26" s="18"/>
      <c r="B26" s="30"/>
      <c r="C26" s="31"/>
      <c r="D26" s="21"/>
    </row>
    <row r="27" spans="1:4" ht="15.75" x14ac:dyDescent="0.25">
      <c r="A27" s="6"/>
      <c r="B27" s="7"/>
      <c r="C27" s="6"/>
      <c r="D27" s="7"/>
    </row>
    <row r="28" spans="1:4" s="3" customFormat="1" ht="31.5" x14ac:dyDescent="0.25">
      <c r="A28" s="18"/>
      <c r="B28" s="21" t="s">
        <v>29</v>
      </c>
      <c r="C28" s="18"/>
      <c r="D28" s="21"/>
    </row>
    <row r="29" spans="1:4" s="3" customFormat="1" ht="15.75" x14ac:dyDescent="0.25">
      <c r="A29" s="18"/>
      <c r="B29" s="21" t="s">
        <v>26</v>
      </c>
      <c r="C29" s="32">
        <v>1196001.67</v>
      </c>
      <c r="D29" s="21"/>
    </row>
    <row r="30" spans="1:4" s="3" customFormat="1" x14ac:dyDescent="0.25">
      <c r="B30" s="4"/>
      <c r="D30" s="4"/>
    </row>
    <row r="31" spans="1:4" s="3" customFormat="1" x14ac:dyDescent="0.25">
      <c r="B31" s="4"/>
      <c r="C31" s="5"/>
      <c r="D31" s="4"/>
    </row>
  </sheetData>
  <mergeCells count="2">
    <mergeCell ref="B3:D3"/>
    <mergeCell ref="C1:D1"/>
  </mergeCell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Użytkownik</cp:lastModifiedBy>
  <cp:lastPrinted>2020-03-23T14:16:44Z</cp:lastPrinted>
  <dcterms:created xsi:type="dcterms:W3CDTF">2020-01-29T12:15:00Z</dcterms:created>
  <dcterms:modified xsi:type="dcterms:W3CDTF">2020-03-23T14:17:42Z</dcterms:modified>
</cp:coreProperties>
</file>